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520" windowHeight="6810"/>
  </bookViews>
  <sheets>
    <sheet name="TASARRUF VE AMORTİSMAN" sheetId="2" r:id="rId1"/>
  </sheets>
  <calcPr calcId="152511"/>
</workbook>
</file>

<file path=xl/calcChain.xml><?xml version="1.0" encoding="utf-8"?>
<calcChain xmlns="http://schemas.openxmlformats.org/spreadsheetml/2006/main">
  <c r="G11" i="2" l="1"/>
  <c r="G12" i="2" s="1"/>
  <c r="G13" i="2" s="1"/>
  <c r="G14" i="2" s="1"/>
  <c r="G20" i="2" l="1"/>
  <c r="G19" i="2"/>
  <c r="C11" i="2"/>
  <c r="C12" i="2" s="1"/>
  <c r="C13" i="2" s="1"/>
  <c r="C14" i="2" s="1"/>
  <c r="G18" i="2" l="1"/>
  <c r="G17" i="2"/>
  <c r="E16" i="2"/>
  <c r="G21" i="2" s="1"/>
  <c r="E15" i="2" l="1"/>
  <c r="G22" i="2"/>
</calcChain>
</file>

<file path=xl/sharedStrings.xml><?xml version="1.0" encoding="utf-8"?>
<sst xmlns="http://schemas.openxmlformats.org/spreadsheetml/2006/main" count="53" uniqueCount="31">
  <si>
    <t>SAAT</t>
  </si>
  <si>
    <t xml:space="preserve">GÜNDE </t>
  </si>
  <si>
    <t>TOPLAM</t>
  </si>
  <si>
    <t>WATT</t>
  </si>
  <si>
    <t>AYDA</t>
  </si>
  <si>
    <t>GÜN</t>
  </si>
  <si>
    <t xml:space="preserve">LAMBA </t>
  </si>
  <si>
    <t>ADET</t>
  </si>
  <si>
    <t xml:space="preserve">FATURAYA YANSIYAN </t>
  </si>
  <si>
    <t>Yüzde</t>
  </si>
  <si>
    <t>AYLIK TASARRUF</t>
  </si>
  <si>
    <t>*** Amortisman Süresine Zaman İçinde Oluşacak Lamba -Balast - Starter ve Elektrikçi Mesai Ücretleri Dahil Edilmemiştir.</t>
  </si>
  <si>
    <t>YILLIK TASARRUF</t>
  </si>
  <si>
    <t>*** Amortisman Süresi için 30 gün 12 saat üzerinden hesaplanmıştır.</t>
  </si>
  <si>
    <t>MEVCUT AYDINLATMA ELEKTRİK GİDERİ</t>
  </si>
  <si>
    <t>LED AYDINLATMA ELEKTRİK GİDERİ</t>
  </si>
  <si>
    <t>*** Led Sürücü Dahil Kaybı İle Beraber………….Tüketime sahiptir.</t>
  </si>
  <si>
    <t>*** Amortisman Süresi için………………………………..Baz alınmıştır.</t>
  </si>
  <si>
    <t>MEVCUT AYDINLATMA YILLIK ELEKTRİK GİDERİ</t>
  </si>
  <si>
    <t>LED AYDINLATMA YILLIK ELEKTRİK GİDERİ</t>
  </si>
  <si>
    <t>*** Elektronik Balastlarda Kayıp % 1.10 Baz alınmıştır (Mekanik Balastlarda Bu Oran % 1.20'DİR).</t>
  </si>
  <si>
    <t>kWh</t>
  </si>
  <si>
    <t>BİRİM FİYAT</t>
  </si>
  <si>
    <t>kWh/TL</t>
  </si>
  <si>
    <t>AMORTİSMAN SÜRESİ</t>
  </si>
  <si>
    <t>Özer Led Aydınlatma Sistemleri</t>
  </si>
  <si>
    <t>……………………..Tasarruf Hesaplama Tablosu</t>
  </si>
  <si>
    <t>MUADİL ARMATÜR</t>
  </si>
  <si>
    <t>ÖZER LED AYDINLATMA MALİYETİ</t>
  </si>
  <si>
    <t>0 AY</t>
  </si>
  <si>
    <t>LED ARMATÜR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</si>
</sst>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_-* #,##0.00\ [$TL-41F]_-;\-* #,##0.00\ [$TL-41F]_-;_-* &quot;-&quot;??\ [$TL-41F]_-;_-@_-"/>
  </numFmts>
  <fonts count="12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rgb="FFFF0000"/>
      <name val="Calibri"/>
      <family val="2"/>
      <charset val="162"/>
      <scheme val="minor"/>
    </font>
    <font>
      <b/>
      <sz val="24"/>
      <color rgb="FF002060"/>
      <name val="Calibri"/>
      <family val="2"/>
      <charset val="162"/>
      <scheme val="minor"/>
    </font>
    <font>
      <b/>
      <sz val="16"/>
      <color rgb="FF002060"/>
      <name val="Calibri"/>
      <family val="2"/>
      <charset val="162"/>
      <scheme val="minor"/>
    </font>
    <font>
      <b/>
      <sz val="14"/>
      <color rgb="FF002060"/>
      <name val="Calibri"/>
      <family val="2"/>
      <charset val="162"/>
      <scheme val="minor"/>
    </font>
    <font>
      <b/>
      <sz val="10"/>
      <color rgb="FF002060"/>
      <name val="Calibri"/>
      <family val="2"/>
      <charset val="162"/>
      <scheme val="minor"/>
    </font>
    <font>
      <b/>
      <sz val="12"/>
      <color rgb="FF00206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2"/>
      <color rgb="FFFF0000"/>
      <name val="Calibri"/>
      <family val="2"/>
      <charset val="162"/>
      <scheme val="minor"/>
    </font>
    <font>
      <sz val="10"/>
      <color rgb="FF00B05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Fill="1" applyBorder="1" applyAlignment="1">
      <alignment horizontal="right"/>
    </xf>
    <xf numFmtId="0" fontId="2" fillId="0" borderId="0" xfId="0" applyFont="1" applyBorder="1" applyAlignment="1">
      <alignment horizontal="center"/>
    </xf>
    <xf numFmtId="164" fontId="3" fillId="0" borderId="0" xfId="2" applyFont="1" applyAlignment="1">
      <alignment horizontal="center"/>
    </xf>
    <xf numFmtId="166" fontId="2" fillId="0" borderId="0" xfId="0" applyNumberFormat="1" applyFont="1"/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center"/>
    </xf>
    <xf numFmtId="9" fontId="10" fillId="0" borderId="0" xfId="1" applyFont="1" applyAlignment="1">
      <alignment horizontal="center"/>
    </xf>
    <xf numFmtId="164" fontId="10" fillId="0" borderId="0" xfId="2" applyFont="1" applyAlignment="1">
      <alignment horizontal="left" indent="3"/>
    </xf>
    <xf numFmtId="165" fontId="2" fillId="0" borderId="0" xfId="3" applyFont="1" applyBorder="1" applyAlignment="1">
      <alignment horizontal="center"/>
    </xf>
    <xf numFmtId="0" fontId="11" fillId="0" borderId="0" xfId="0" applyFont="1" applyFill="1" applyBorder="1" applyAlignment="1">
      <alignment horizontal="right"/>
    </xf>
    <xf numFmtId="0" fontId="11" fillId="0" borderId="0" xfId="0" applyFont="1"/>
    <xf numFmtId="0" fontId="2" fillId="0" borderId="0" xfId="0" applyFont="1" applyFill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8" fillId="0" borderId="0" xfId="2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/>
    <xf numFmtId="0" fontId="8" fillId="0" borderId="0" xfId="0" applyFont="1" applyAlignment="1">
      <alignment horizontal="center"/>
    </xf>
    <xf numFmtId="164" fontId="8" fillId="0" borderId="0" xfId="2" applyFont="1" applyAlignment="1">
      <alignment horizontal="right"/>
    </xf>
  </cellXfs>
  <cellStyles count="4">
    <cellStyle name="Normal" xfId="0" builtinId="0"/>
    <cellStyle name="ParaBirimi" xfId="2" builtinId="4"/>
    <cellStyle name="Virgül" xfId="3" builtinId="3"/>
    <cellStyle name="Yüzd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9"/>
  <sheetViews>
    <sheetView tabSelected="1" workbookViewId="0">
      <selection activeCell="E1" sqref="E1"/>
    </sheetView>
  </sheetViews>
  <sheetFormatPr defaultRowHeight="12.75" x14ac:dyDescent="0.2"/>
  <cols>
    <col min="1" max="1" width="2.28515625" style="1" customWidth="1"/>
    <col min="2" max="2" width="17.28515625" style="1" bestFit="1" customWidth="1"/>
    <col min="3" max="3" width="12" style="10" bestFit="1" customWidth="1"/>
    <col min="4" max="4" width="5.7109375" style="1" customWidth="1"/>
    <col min="5" max="5" width="18.42578125" style="1" bestFit="1" customWidth="1"/>
    <col min="6" max="6" width="17.28515625" style="1" bestFit="1" customWidth="1"/>
    <col min="7" max="7" width="15.140625" style="10" customWidth="1"/>
    <col min="8" max="8" width="10.28515625" style="1" bestFit="1" customWidth="1"/>
    <col min="9" max="16384" width="9.140625" style="1"/>
  </cols>
  <sheetData>
    <row r="2" spans="2:9" ht="39.950000000000003" customHeight="1" x14ac:dyDescent="0.5">
      <c r="B2" s="19" t="s">
        <v>25</v>
      </c>
      <c r="C2" s="19"/>
      <c r="D2" s="19"/>
      <c r="E2" s="19"/>
      <c r="F2" s="19"/>
      <c r="G2" s="19"/>
      <c r="H2" s="19"/>
    </row>
    <row r="3" spans="2:9" ht="21" x14ac:dyDescent="0.35">
      <c r="B3" s="20" t="s">
        <v>26</v>
      </c>
      <c r="C3" s="20"/>
      <c r="D3" s="20"/>
      <c r="E3" s="20"/>
      <c r="F3" s="20"/>
      <c r="G3" s="20"/>
      <c r="H3" s="20"/>
    </row>
    <row r="4" spans="2:9" x14ac:dyDescent="0.2">
      <c r="B4" s="22" t="s">
        <v>27</v>
      </c>
      <c r="C4" s="22"/>
      <c r="D4" s="22"/>
      <c r="E4" s="11"/>
      <c r="F4" s="22" t="s">
        <v>30</v>
      </c>
      <c r="G4" s="22"/>
      <c r="H4" s="22"/>
    </row>
    <row r="5" spans="2:9" ht="18.75" customHeight="1" x14ac:dyDescent="0.2">
      <c r="B5" s="22"/>
      <c r="C5" s="22"/>
      <c r="D5" s="22"/>
      <c r="E5" s="11"/>
      <c r="F5" s="22"/>
      <c r="G5" s="22"/>
      <c r="H5" s="22"/>
    </row>
    <row r="6" spans="2:9" x14ac:dyDescent="0.2">
      <c r="B6" s="2" t="s">
        <v>6</v>
      </c>
      <c r="C6" s="3">
        <v>0</v>
      </c>
      <c r="D6" s="1" t="s">
        <v>3</v>
      </c>
      <c r="F6" s="2" t="s">
        <v>6</v>
      </c>
      <c r="G6" s="3">
        <v>0</v>
      </c>
      <c r="H6" s="1" t="s">
        <v>3</v>
      </c>
    </row>
    <row r="7" spans="2:9" ht="15" customHeight="1" x14ac:dyDescent="0.2">
      <c r="B7" s="2" t="s">
        <v>6</v>
      </c>
      <c r="C7" s="3">
        <v>0</v>
      </c>
      <c r="D7" s="1" t="s">
        <v>7</v>
      </c>
      <c r="F7" s="2" t="s">
        <v>6</v>
      </c>
      <c r="G7" s="3">
        <v>0</v>
      </c>
      <c r="H7" s="1" t="s">
        <v>7</v>
      </c>
    </row>
    <row r="8" spans="2:9" x14ac:dyDescent="0.2">
      <c r="B8" s="2" t="s">
        <v>1</v>
      </c>
      <c r="C8" s="3">
        <v>0</v>
      </c>
      <c r="D8" s="4" t="s">
        <v>0</v>
      </c>
      <c r="F8" s="2" t="s">
        <v>1</v>
      </c>
      <c r="G8" s="3">
        <v>0</v>
      </c>
      <c r="H8" s="4" t="s">
        <v>0</v>
      </c>
    </row>
    <row r="9" spans="2:9" x14ac:dyDescent="0.2">
      <c r="B9" s="2" t="s">
        <v>4</v>
      </c>
      <c r="C9" s="3">
        <v>0</v>
      </c>
      <c r="D9" s="1" t="s">
        <v>5</v>
      </c>
      <c r="F9" s="2" t="s">
        <v>4</v>
      </c>
      <c r="G9" s="3">
        <v>0</v>
      </c>
      <c r="H9" s="1" t="s">
        <v>5</v>
      </c>
    </row>
    <row r="10" spans="2:9" x14ac:dyDescent="0.2">
      <c r="B10" s="16" t="s">
        <v>22</v>
      </c>
      <c r="C10" s="12">
        <v>0.4</v>
      </c>
      <c r="D10" s="17" t="s">
        <v>23</v>
      </c>
      <c r="F10" s="16" t="s">
        <v>22</v>
      </c>
      <c r="G10" s="12">
        <v>0.4</v>
      </c>
      <c r="H10" s="17" t="s">
        <v>23</v>
      </c>
      <c r="I10" s="18"/>
    </row>
    <row r="11" spans="2:9" x14ac:dyDescent="0.2">
      <c r="B11" s="2" t="s">
        <v>2</v>
      </c>
      <c r="C11" s="15">
        <f>C7*C6</f>
        <v>0</v>
      </c>
      <c r="D11" s="17" t="s">
        <v>3</v>
      </c>
      <c r="F11" s="2" t="s">
        <v>2</v>
      </c>
      <c r="G11" s="15">
        <f>G7*G6</f>
        <v>0</v>
      </c>
      <c r="H11" s="17" t="s">
        <v>3</v>
      </c>
      <c r="I11" s="18"/>
    </row>
    <row r="12" spans="2:9" x14ac:dyDescent="0.2">
      <c r="B12" s="5" t="s">
        <v>1</v>
      </c>
      <c r="C12" s="15">
        <f>(C11*C8)/1000</f>
        <v>0</v>
      </c>
      <c r="D12" s="17" t="s">
        <v>21</v>
      </c>
      <c r="F12" s="5" t="s">
        <v>1</v>
      </c>
      <c r="G12" s="6">
        <f>(G11*G8)/1000</f>
        <v>0</v>
      </c>
      <c r="H12" s="17" t="s">
        <v>21</v>
      </c>
      <c r="I12" s="18"/>
    </row>
    <row r="13" spans="2:9" x14ac:dyDescent="0.2">
      <c r="B13" s="5" t="s">
        <v>4</v>
      </c>
      <c r="C13" s="15">
        <f>C12*C9</f>
        <v>0</v>
      </c>
      <c r="D13" s="17" t="s">
        <v>21</v>
      </c>
      <c r="F13" s="5" t="s">
        <v>4</v>
      </c>
      <c r="G13" s="12">
        <f>G12*G9</f>
        <v>0</v>
      </c>
      <c r="H13" s="17" t="s">
        <v>21</v>
      </c>
      <c r="I13" s="18"/>
    </row>
    <row r="14" spans="2:9" x14ac:dyDescent="0.2">
      <c r="B14" s="5" t="s">
        <v>8</v>
      </c>
      <c r="C14" s="7">
        <f>C13*C10</f>
        <v>0</v>
      </c>
      <c r="E14" s="12" t="s">
        <v>9</v>
      </c>
      <c r="F14" s="5" t="s">
        <v>8</v>
      </c>
      <c r="G14" s="7">
        <f>G13*G10</f>
        <v>0</v>
      </c>
      <c r="I14" s="18"/>
    </row>
    <row r="15" spans="2:9" ht="15.75" x14ac:dyDescent="0.25">
      <c r="C15" s="8"/>
      <c r="D15" s="12"/>
      <c r="E15" s="13" t="e">
        <f>(E16/C14)</f>
        <v>#DIV/0!</v>
      </c>
      <c r="F15" s="12"/>
      <c r="G15" s="8"/>
      <c r="I15" s="18"/>
    </row>
    <row r="16" spans="2:9" ht="15.75" x14ac:dyDescent="0.25">
      <c r="C16" s="9"/>
      <c r="D16" s="12"/>
      <c r="E16" s="14">
        <f>C14-G14</f>
        <v>0</v>
      </c>
      <c r="F16" s="12"/>
      <c r="G16" s="12"/>
      <c r="I16" s="18"/>
    </row>
    <row r="17" spans="1:8" ht="13.5" customHeight="1" x14ac:dyDescent="0.25">
      <c r="A17" s="21" t="s">
        <v>14</v>
      </c>
      <c r="B17" s="21"/>
      <c r="C17" s="21"/>
      <c r="D17" s="21"/>
      <c r="E17" s="21"/>
      <c r="F17" s="21"/>
      <c r="G17" s="21">
        <f>C14</f>
        <v>0</v>
      </c>
      <c r="H17" s="21"/>
    </row>
    <row r="18" spans="1:8" ht="13.5" customHeight="1" x14ac:dyDescent="0.25">
      <c r="A18" s="21" t="s">
        <v>18</v>
      </c>
      <c r="B18" s="21"/>
      <c r="C18" s="21"/>
      <c r="D18" s="21"/>
      <c r="E18" s="21"/>
      <c r="F18" s="21"/>
      <c r="G18" s="21">
        <f>C14*12</f>
        <v>0</v>
      </c>
      <c r="H18" s="21"/>
    </row>
    <row r="19" spans="1:8" ht="15.75" x14ac:dyDescent="0.25">
      <c r="A19" s="21" t="s">
        <v>15</v>
      </c>
      <c r="B19" s="21"/>
      <c r="C19" s="21"/>
      <c r="D19" s="21"/>
      <c r="E19" s="21"/>
      <c r="F19" s="21"/>
      <c r="G19" s="21">
        <f>G14</f>
        <v>0</v>
      </c>
      <c r="H19" s="21"/>
    </row>
    <row r="20" spans="1:8" ht="15.75" x14ac:dyDescent="0.25">
      <c r="A20" s="21" t="s">
        <v>19</v>
      </c>
      <c r="B20" s="21"/>
      <c r="C20" s="21"/>
      <c r="D20" s="21"/>
      <c r="E20" s="21"/>
      <c r="F20" s="21"/>
      <c r="G20" s="21">
        <f>G14*12</f>
        <v>0</v>
      </c>
      <c r="H20" s="21"/>
    </row>
    <row r="21" spans="1:8" ht="15.75" x14ac:dyDescent="0.25">
      <c r="A21" s="21" t="s">
        <v>10</v>
      </c>
      <c r="B21" s="21"/>
      <c r="C21" s="21"/>
      <c r="D21" s="21"/>
      <c r="E21" s="21"/>
      <c r="F21" s="21"/>
      <c r="G21" s="21">
        <f>E16</f>
        <v>0</v>
      </c>
      <c r="H21" s="21"/>
    </row>
    <row r="22" spans="1:8" ht="15.75" x14ac:dyDescent="0.25">
      <c r="A22" s="21" t="s">
        <v>12</v>
      </c>
      <c r="B22" s="21"/>
      <c r="C22" s="21"/>
      <c r="D22" s="21"/>
      <c r="E22" s="21"/>
      <c r="F22" s="21"/>
      <c r="G22" s="21">
        <f>G21*12</f>
        <v>0</v>
      </c>
      <c r="H22" s="21"/>
    </row>
    <row r="23" spans="1:8" ht="15.75" x14ac:dyDescent="0.25">
      <c r="A23" s="24" t="s">
        <v>28</v>
      </c>
      <c r="B23" s="24"/>
      <c r="C23" s="24"/>
      <c r="D23" s="24"/>
      <c r="E23" s="24"/>
      <c r="F23" s="24"/>
      <c r="G23" s="21">
        <v>0</v>
      </c>
      <c r="H23" s="21"/>
    </row>
    <row r="24" spans="1:8" ht="15.75" x14ac:dyDescent="0.25">
      <c r="A24" s="24" t="s">
        <v>24</v>
      </c>
      <c r="B24" s="24"/>
      <c r="C24" s="24"/>
      <c r="D24" s="24"/>
      <c r="E24" s="24"/>
      <c r="F24" s="24"/>
      <c r="G24" s="25" t="s">
        <v>29</v>
      </c>
      <c r="H24" s="25"/>
    </row>
    <row r="25" spans="1:8" x14ac:dyDescent="0.2">
      <c r="A25" s="23" t="s">
        <v>20</v>
      </c>
      <c r="B25" s="23"/>
      <c r="C25" s="23"/>
      <c r="D25" s="23"/>
      <c r="E25" s="23"/>
      <c r="F25" s="23"/>
      <c r="G25" s="23"/>
      <c r="H25" s="23"/>
    </row>
    <row r="26" spans="1:8" x14ac:dyDescent="0.2">
      <c r="A26" s="23" t="s">
        <v>16</v>
      </c>
      <c r="B26" s="23"/>
      <c r="C26" s="23"/>
      <c r="D26" s="23"/>
      <c r="E26" s="23"/>
      <c r="F26" s="23"/>
      <c r="G26" s="23"/>
      <c r="H26" s="23"/>
    </row>
    <row r="27" spans="1:8" x14ac:dyDescent="0.2">
      <c r="A27" s="23" t="s">
        <v>17</v>
      </c>
      <c r="B27" s="23"/>
      <c r="C27" s="23"/>
      <c r="D27" s="23"/>
      <c r="E27" s="23"/>
      <c r="F27" s="23"/>
      <c r="G27" s="23"/>
      <c r="H27" s="23"/>
    </row>
    <row r="28" spans="1:8" x14ac:dyDescent="0.2">
      <c r="A28" s="23" t="s">
        <v>13</v>
      </c>
      <c r="B28" s="23"/>
      <c r="C28" s="23"/>
      <c r="D28" s="23"/>
      <c r="E28" s="23"/>
      <c r="F28" s="23"/>
      <c r="G28" s="23"/>
      <c r="H28" s="23"/>
    </row>
    <row r="29" spans="1:8" x14ac:dyDescent="0.2">
      <c r="A29" s="23" t="s">
        <v>11</v>
      </c>
      <c r="B29" s="23"/>
      <c r="C29" s="23"/>
      <c r="D29" s="23"/>
      <c r="E29" s="23"/>
      <c r="F29" s="23"/>
      <c r="G29" s="23"/>
      <c r="H29" s="23"/>
    </row>
  </sheetData>
  <mergeCells count="25">
    <mergeCell ref="A23:F23"/>
    <mergeCell ref="G23:H23"/>
    <mergeCell ref="A22:F22"/>
    <mergeCell ref="G22:H22"/>
    <mergeCell ref="A24:F24"/>
    <mergeCell ref="G24:H24"/>
    <mergeCell ref="A25:H25"/>
    <mergeCell ref="A28:H28"/>
    <mergeCell ref="A29:H29"/>
    <mergeCell ref="A27:H27"/>
    <mergeCell ref="A26:H26"/>
    <mergeCell ref="B2:H2"/>
    <mergeCell ref="B3:H3"/>
    <mergeCell ref="A21:F21"/>
    <mergeCell ref="G21:H21"/>
    <mergeCell ref="B4:D5"/>
    <mergeCell ref="F4:H5"/>
    <mergeCell ref="A19:F19"/>
    <mergeCell ref="G17:H17"/>
    <mergeCell ref="G19:H19"/>
    <mergeCell ref="A18:F18"/>
    <mergeCell ref="G18:H18"/>
    <mergeCell ref="A17:F17"/>
    <mergeCell ref="A20:F20"/>
    <mergeCell ref="G20:H20"/>
  </mergeCells>
  <pageMargins left="0.2" right="0.21" top="0.51" bottom="0.44" header="0.31496062992125984" footer="0.31496062992125984"/>
  <pageSetup paperSize="9"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TASARRUF VE AMORTİSMAN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2017-07-25T09:01:06Z</dcterms:modified>
</cp:coreProperties>
</file>